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<sst xmlns="http://schemas.openxmlformats.org/spreadsheetml/2006/main" count="45" uniqueCount="45">
  <si>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</si>
  <si>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LCY030</t>
  </si>
  <si>
    <t xml:space="preserve">Ud</t>
  </si>
  <si>
    <t xml:space="preserve">Carpintería exterior de aluminio "ITESAL".</t>
  </si>
  <si>
    <r>
      <rPr>
        <sz val="8.25"/>
        <color rgb="FF000000"/>
        <rFont val="Arial"/>
        <family val="2"/>
      </rPr>
      <t xml:space="preserve">Ventana de aluminio, serie IT-45 RPT "ITESAL", con rotura de puente térmico, dos hojas practicables con apertura hacia el interior, dimensiones 800x800 mm, acabado lacado color blanco, con el sello QUALICOAT, que garantiza el espesor y la calidad del proceso de lacado, compuesta de hoja de 52 mm y marco de 45 mm, perfiles de 1,4 mm soldados a inglete, junquillos, galce, junta interior de estanqueidad, junta central de estanqueidad, manilla y herrajes, según UNE-EN 14351-1; transmitancia térmica del marco: Uh,m = desde 3,40 W/(m²K); espesor máximo del acristalamiento: 38 mm, con clasificación a la permeabilidad al aire clase 4, según UNE-EN 12207, clasificación a la estanqueidad al agua clase 9A, según UNE-EN 12208, y clasificación a la resistencia a la carga del viento clase C4, según UNE-EN 12210, sin premarco y sin persiana. Incluso patillas de anclaje para la fijación de la carpintería, sellador adhesivo y silicona neutra para sellado perimetral de las juntas exterior e interior, entre la carpintería y la obra.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</si>
  <si>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</si>
  <si>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</si>
  <si>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</si>
  <si>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</si>
  <si>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</si>
  <si>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</si>
  <si>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</si>
  <si>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mt25ite050aaaa</t>
  </si>
  <si>
    <t xml:space="preserve">Ud</t>
  </si>
  <si>
    <t xml:space="preserve">Ventana de aluminio, serie IT-45 RPT "ITESAL", con rotura de puente térmico, dos hojas practicables con apertura hacia el interior, dimensiones 800x800 mm, acabado lacado color blanco, con el sello QUALICOAT, que garantiza el espesor y la calidad del proceso de lacado, compuesta de hoja de 52 mm y marco de 45 mm, perfiles de 1,4 mm soldados a inglete, junquillos, galce, junta interior de estanqueidad, junta central de estanqueidad, manilla y herrajes, según UNE-EN 14351-1; transmitancia térmica del marco: Uh,m = desde 3,40 W/(m²K); espesor máximo del acristalamiento: 38 mm, con clasificación a la permeabilidad al aire clase 4, según UNE-EN 12207, clasificación a la estanqueidad al agua clase 9A, según UNE-EN 12208, y clasificación a la resistencia a la carga del viento clase C4, según UNE-EN 12210.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</si>
  <si>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</si>
  <si>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</si>
  <si>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</si>
  <si>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</si>
  <si>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</si>
  <si>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UNE-EN ISO 868 y elongación a rotura &gt;= 800%, según UNE-EN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</si>
  <si>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</si>
  <si>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</si>
  <si>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</si>
  <si>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</si>
  <si>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</si>
  <si>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</si>
  <si>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</si>
  <si>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</si>
  <si>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</si>
  <si>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</si>
  <si>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</si>
  <si>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</si>
  <si>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25,25€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</si>
  <si>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</si>
  <si>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</si>
  <si>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</si>
  <si>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</si>
  <si>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</si>
  <si>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</si>
  <si>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</si>
  <si>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Ventanas y puertas. Norma de producto, características de prestación. Parte 1: Ventanas y puertas exteriores peatonales.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</si>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</sst>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0.38" customWidth="1"/>
    <col min="5" max="5" width="2.04" customWidth="1"/>
    <col min="6" max="6" width="10.71" customWidth="1"/>
    <col min="7" max="7" width="2.89" customWidth="1"/>
    <col min="8" max="8" width="10.37" customWidth="1"/>
    <col min="9" max="9" width="1.02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  <c r="J8" s="7"/>
    </row>
    <row r="9" spans="1:10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  <c r="J9" s="8"/>
    </row>
    <row r="10" spans="1:10" ht="108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</v>
      </c>
      <c r="G10" s="11"/>
      <c r="H10" s="12">
        <v>303.05</v>
      </c>
      <c r="I10" s="12">
        <f ca="1">ROUND(INDIRECT(ADDRESS(ROW()+(0), COLUMN()+(-3), 1))*INDIRECT(ADDRESS(ROW()+(0), COLUMN()+(-1), 1)), 2)</f>
        <v>303.05</v>
      </c>
      <c r="J10" s="12"/>
    </row>
    <row r="11" spans="1:10" ht="34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0.544</v>
      </c>
      <c r="G11" s="11"/>
      <c r="H11" s="12">
        <v>5.29</v>
      </c>
      <c r="I11" s="12">
        <f ca="1">ROUND(INDIRECT(ADDRESS(ROW()+(0), COLUMN()+(-3), 1))*INDIRECT(ADDRESS(ROW()+(0), COLUMN()+(-1), 1)), 2)</f>
        <v>2.88</v>
      </c>
      <c r="J11" s="12"/>
    </row>
    <row r="12" spans="1:10" ht="45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3">
        <v>0.256</v>
      </c>
      <c r="G12" s="13"/>
      <c r="H12" s="14">
        <v>4.73</v>
      </c>
      <c r="I12" s="14">
        <f ca="1">ROUND(INDIRECT(ADDRESS(ROW()+(0), COLUMN()+(-3), 1))*INDIRECT(ADDRESS(ROW()+(0), COLUMN()+(-1), 1)), 2)</f>
        <v>1.21</v>
      </c>
      <c r="J12" s="14"/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17">
        <f ca="1">ROUND(SUM(INDIRECT(ADDRESS(ROW()+(-1), COLUMN()+(0), 1)),INDIRECT(ADDRESS(ROW()+(-2), COLUMN()+(0), 1)),INDIRECT(ADDRESS(ROW()+(-3), COLUMN()+(0), 1))), 2)</f>
        <v>307.14</v>
      </c>
      <c r="J13" s="17"/>
    </row>
    <row r="14" spans="1:10" ht="13.50" thickBot="1" customHeight="1">
      <c r="A14" s="15">
        <v>2</v>
      </c>
      <c r="B14" s="15"/>
      <c r="C14" s="15"/>
      <c r="D14" s="18" t="s">
        <v>22</v>
      </c>
      <c r="E14" s="18"/>
      <c r="F14" s="18"/>
      <c r="G14" s="18"/>
      <c r="H14" s="15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1">
        <v>1.251</v>
      </c>
      <c r="G15" s="11"/>
      <c r="H15" s="12">
        <v>23.41</v>
      </c>
      <c r="I15" s="12">
        <f ca="1">ROUND(INDIRECT(ADDRESS(ROW()+(0), COLUMN()+(-3), 1))*INDIRECT(ADDRESS(ROW()+(0), COLUMN()+(-1), 1)), 2)</f>
        <v>29.29</v>
      </c>
      <c r="J15" s="12"/>
    </row>
    <row r="16" spans="1:10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3">
        <v>0.785</v>
      </c>
      <c r="G16" s="13"/>
      <c r="H16" s="14">
        <v>21.99</v>
      </c>
      <c r="I16" s="14">
        <f ca="1">ROUND(INDIRECT(ADDRESS(ROW()+(0), COLUMN()+(-3), 1))*INDIRECT(ADDRESS(ROW()+(0), COLUMN()+(-1), 1)), 2)</f>
        <v>17.26</v>
      </c>
      <c r="J16" s="14"/>
    </row>
    <row r="17" spans="1:10" ht="13.50" thickBot="1" customHeight="1">
      <c r="A17" s="15"/>
      <c r="B17" s="15"/>
      <c r="C17" s="15"/>
      <c r="D17" s="15"/>
      <c r="E17" s="15"/>
      <c r="F17" s="9" t="s">
        <v>29</v>
      </c>
      <c r="G17" s="9"/>
      <c r="H17" s="9"/>
      <c r="I17" s="17">
        <f ca="1">ROUND(SUM(INDIRECT(ADDRESS(ROW()+(-1), COLUMN()+(0), 1)),INDIRECT(ADDRESS(ROW()+(-2), COLUMN()+(0), 1))), 2)</f>
        <v>46.55</v>
      </c>
      <c r="J17" s="17"/>
    </row>
    <row r="18" spans="1:10" ht="13.50" thickBot="1" customHeight="1">
      <c r="A18" s="15">
        <v>3</v>
      </c>
      <c r="B18" s="15"/>
      <c r="C18" s="15"/>
      <c r="D18" s="18" t="s">
        <v>30</v>
      </c>
      <c r="E18" s="18"/>
      <c r="F18" s="18"/>
      <c r="G18" s="18"/>
      <c r="H18" s="15"/>
      <c r="I18" s="15"/>
      <c r="J18" s="15"/>
    </row>
    <row r="19" spans="1:10" ht="13.50" thickBot="1" customHeight="1">
      <c r="A19" s="19"/>
      <c r="B19" s="19"/>
      <c r="C19" s="20" t="s">
        <v>31</v>
      </c>
      <c r="D19" s="19" t="s">
        <v>32</v>
      </c>
      <c r="E19" s="19"/>
      <c r="F19" s="13">
        <v>2</v>
      </c>
      <c r="G19" s="13"/>
      <c r="H19" s="14">
        <f ca="1">ROUND(SUM(INDIRECT(ADDRESS(ROW()+(-2), COLUMN()+(1), 1)),INDIRECT(ADDRESS(ROW()+(-6), COLUMN()+(1), 1))), 2)</f>
        <v>353.69</v>
      </c>
      <c r="I19" s="14">
        <f ca="1">ROUND(INDIRECT(ADDRESS(ROW()+(0), COLUMN()+(-3), 1))*INDIRECT(ADDRESS(ROW()+(0), COLUMN()+(-1), 1))/100, 2)</f>
        <v>7.07</v>
      </c>
      <c r="J19" s="14"/>
    </row>
    <row r="20" spans="1:10" ht="13.50" thickBot="1" customHeight="1">
      <c r="A20" s="21" t="s">
        <v>33</v>
      </c>
      <c r="B20" s="21"/>
      <c r="C20" s="22"/>
      <c r="D20" s="23"/>
      <c r="E20" s="23"/>
      <c r="F20" s="24" t="s">
        <v>34</v>
      </c>
      <c r="G20" s="24"/>
      <c r="H20" s="25"/>
      <c r="I20" s="26">
        <f ca="1">ROUND(SUM(INDIRECT(ADDRESS(ROW()+(-1), COLUMN()+(0), 1)),INDIRECT(ADDRESS(ROW()+(-3), COLUMN()+(0), 1)),INDIRECT(ADDRESS(ROW()+(-7), COLUMN()+(0), 1))), 2)</f>
        <v>360.76</v>
      </c>
      <c r="J20" s="26"/>
    </row>
    <row r="23" spans="1:10" ht="13.50" thickBot="1" customHeight="1">
      <c r="A23" s="27" t="s">
        <v>35</v>
      </c>
      <c r="B23" s="27"/>
      <c r="C23" s="27"/>
      <c r="D23" s="27"/>
      <c r="E23" s="27" t="s">
        <v>36</v>
      </c>
      <c r="F23" s="27"/>
      <c r="G23" s="27" t="s">
        <v>37</v>
      </c>
      <c r="H23" s="27"/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9">
        <v>1.11202e+06</v>
      </c>
      <c r="F24" s="29"/>
      <c r="G24" s="29">
        <v>1.11202e+06</v>
      </c>
      <c r="H24" s="29"/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1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C3:J3"/>
    <mergeCell ref="A5:J5"/>
    <mergeCell ref="A8:B8"/>
    <mergeCell ref="D8:E8"/>
    <mergeCell ref="F8:G8"/>
    <mergeCell ref="I8:J8"/>
    <mergeCell ref="A9:B9"/>
    <mergeCell ref="D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H13"/>
    <mergeCell ref="I13:J13"/>
    <mergeCell ref="A14:B14"/>
    <mergeCell ref="D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H17"/>
    <mergeCell ref="I17:J17"/>
    <mergeCell ref="A18:B18"/>
    <mergeCell ref="D18:G18"/>
    <mergeCell ref="I18:J18"/>
    <mergeCell ref="A19:B19"/>
    <mergeCell ref="D19:E19"/>
    <mergeCell ref="F19:G19"/>
    <mergeCell ref="I19:J19"/>
    <mergeCell ref="A20:E20"/>
    <mergeCell ref="F20:H20"/>
    <mergeCell ref="I20:J20"/>
    <mergeCell ref="A23:D23"/>
    <mergeCell ref="E23:F23"/>
    <mergeCell ref="G23:I23"/>
    <mergeCell ref="A24:D24"/>
    <mergeCell ref="E24:F25"/>
    <mergeCell ref="G24:I25"/>
    <mergeCell ref="J24:J25"/>
    <mergeCell ref="A25:D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